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ланк" sheetId="1" r:id="rId1"/>
    <sheet name="Свод  за 2015г" sheetId="2" state="hidden" r:id="rId2"/>
    <sheet name="Чистый бланк" sheetId="3" state="hidden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<sst xmlns="http://schemas.openxmlformats.org/spreadsheetml/2006/main" count="157" uniqueCount="50">
  <si>
    <t>Органы местного самоуправления</t>
  </si>
  <si>
    <t>Муниципальные учреждения</t>
  </si>
  <si>
    <t>в том числе:</t>
  </si>
  <si>
    <t>1.</t>
  </si>
  <si>
    <t>2.</t>
  </si>
  <si>
    <t>- жилищно-коммунального хозяйства</t>
  </si>
  <si>
    <t>-дошкольного образования</t>
  </si>
  <si>
    <t>- общего и дополнительного образования</t>
  </si>
  <si>
    <t>-молодежной политики</t>
  </si>
  <si>
    <t>-культуры</t>
  </si>
  <si>
    <t>-здравоохранения</t>
  </si>
  <si>
    <t>-физкультуры и спорта</t>
  </si>
  <si>
    <t>-информации, технического и хозяйственного обслуживания</t>
  </si>
  <si>
    <t>С начала года</t>
  </si>
  <si>
    <t>Среднесписочная численность (чел.)</t>
  </si>
  <si>
    <t>Фонд начисленной заработной платы                                      (тыс. руб.)</t>
  </si>
  <si>
    <t>За отчетный квартал</t>
  </si>
  <si>
    <t>Сведения</t>
  </si>
  <si>
    <t xml:space="preserve">о численности и фактических затратах на содержание работников </t>
  </si>
  <si>
    <t>Наименование</t>
  </si>
  <si>
    <t>Руководитель</t>
  </si>
  <si>
    <t>__________________</t>
  </si>
  <si>
    <t>_______________</t>
  </si>
  <si>
    <t>________________</t>
  </si>
  <si>
    <t>подпись</t>
  </si>
  <si>
    <t>ФИО</t>
  </si>
  <si>
    <t xml:space="preserve">-печати и информации </t>
  </si>
  <si>
    <t>ФОТ                (тыс. руб.)</t>
  </si>
  <si>
    <t>Чис.                  (чел.)</t>
  </si>
  <si>
    <t>МБУ "КБиО"</t>
  </si>
  <si>
    <t>АУ "МФЦ"</t>
  </si>
  <si>
    <t>-в сфере управления</t>
  </si>
  <si>
    <t>муниципальных учреждений городского округа город Михайловка</t>
  </si>
  <si>
    <t>Среднемесячная  заработная плата                      (руб.)</t>
  </si>
  <si>
    <t>Среднемесячная  заработная плата   за соответствующий период прошлого года                    (руб.)</t>
  </si>
  <si>
    <t>Среднесписочная численность                         (чел.)</t>
  </si>
  <si>
    <t>МКУ "МЦФБО"</t>
  </si>
  <si>
    <t>АУ "Редакция газеты "Призыв"</t>
  </si>
  <si>
    <t>МБУ "МЦП"</t>
  </si>
  <si>
    <t>за январь - _____________  2013г.</t>
  </si>
  <si>
    <t>Главный бухгалтер</t>
  </si>
  <si>
    <t>(наименование бюджетного учреждения)</t>
  </si>
  <si>
    <t xml:space="preserve">  </t>
  </si>
  <si>
    <t>МАУ "Архземпроект"</t>
  </si>
  <si>
    <t>АУ "ЦФК и СП"</t>
  </si>
  <si>
    <t>Темп роста                   %</t>
  </si>
  <si>
    <t>за январь - декабрь 2015г.</t>
  </si>
  <si>
    <t>за январь - декабрь  2015г.</t>
  </si>
  <si>
    <t>Председатель комитета</t>
  </si>
  <si>
    <t>А.В. Фролова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</si>
</sst>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0.000"/>
    <numFmt numFmtId="17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49" fontId="45" fillId="0" borderId="10" xfId="0" applyNumberFormat="1" applyFont="1" applyBorder="1" applyAlignment="1">
      <alignment wrapText="1"/>
    </xf>
    <xf numFmtId="49" fontId="45" fillId="0" borderId="0" xfId="0" applyNumberFormat="1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vertical="top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173" fontId="45" fillId="0" borderId="10" xfId="0" applyNumberFormat="1" applyFont="1" applyBorder="1" applyAlignment="1">
      <alignment/>
    </xf>
    <xf numFmtId="173" fontId="46" fillId="0" borderId="10" xfId="0" applyNumberFormat="1" applyFont="1" applyBorder="1" applyAlignment="1">
      <alignment/>
    </xf>
    <xf numFmtId="175" fontId="45" fillId="0" borderId="10" xfId="0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10" xfId="0" applyFont="1" applyFill="1" applyBorder="1" applyAlignment="1">
      <alignment/>
    </xf>
    <xf numFmtId="173" fontId="45" fillId="0" borderId="10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0" fontId="45" fillId="0" borderId="10" xfId="0" applyNumberFormat="1" applyFont="1" applyFill="1" applyBorder="1" applyAlignment="1">
      <alignment/>
    </xf>
    <xf numFmtId="49" fontId="47" fillId="0" borderId="0" xfId="0" applyNumberFormat="1" applyFont="1" applyAlignment="1">
      <alignment wrapText="1"/>
    </xf>
    <xf numFmtId="0" fontId="45" fillId="0" borderId="10" xfId="0" applyFont="1" applyBorder="1" applyAlignment="1">
      <alignment horizontal="center" wrapText="1"/>
    </xf>
    <xf numFmtId="0" fontId="48" fillId="0" borderId="0" xfId="0" applyFont="1" applyAlignment="1">
      <alignment/>
    </xf>
    <xf numFmtId="4" fontId="45" fillId="0" borderId="0" xfId="0" applyNumberFormat="1" applyFont="1" applyAlignment="1">
      <alignment/>
    </xf>
    <xf numFmtId="3" fontId="46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48" fillId="0" borderId="0" xfId="0" applyFont="1" applyBorder="1" applyAlignment="1">
      <alignment horizontal="center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vertical="top"/>
    </xf>
    <xf numFmtId="0" fontId="47" fillId="0" borderId="0" xfId="0" applyFont="1" applyAlignment="1">
      <alignment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173" fontId="45" fillId="0" borderId="0" xfId="0" applyNumberFormat="1" applyFont="1" applyAlignment="1">
      <alignment/>
    </xf>
    <xf numFmtId="173" fontId="46" fillId="0" borderId="0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/>
    </xf>
    <xf numFmtId="173" fontId="45" fillId="0" borderId="0" xfId="0" applyNumberFormat="1" applyFont="1" applyAlignment="1">
      <alignment vertical="top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wrapText="1"/>
    </xf>
    <xf numFmtId="0" fontId="45" fillId="33" borderId="13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50" fillId="0" borderId="19" xfId="0" applyFont="1" applyBorder="1" applyAlignment="1">
      <alignment horizontal="center" vertical="top"/>
    </xf>
    <xf numFmtId="0" fontId="51" fillId="0" borderId="19" xfId="0" applyFont="1" applyBorder="1" applyAlignment="1">
      <alignment horizontal="center" vertical="top"/>
    </xf>
    <xf numFmtId="0" fontId="48" fillId="0" borderId="11" xfId="0" applyFont="1" applyBorder="1" applyAlignment="1">
      <alignment horizontal="center"/>
    </xf>
    <xf numFmtId="0" fontId="47" fillId="0" borderId="19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21" sqref="I21"/>
    </sheetView>
  </sheetViews>
  <sheetFormatPr defaultColWidth="9.140625" defaultRowHeight="15"/>
  <cols>
    <col min="1" max="1" width="4.28125" style="1" customWidth="1"/>
    <col min="2" max="2" width="36.28125" style="0" customWidth="1"/>
    <col min="3" max="3" width="20.28125" style="0" customWidth="1"/>
    <col min="4" max="4" width="19.140625" style="0" customWidth="1"/>
    <col min="5" max="5" width="12.421875" style="0" hidden="1" customWidth="1"/>
    <col min="6" max="6" width="14.140625" style="0" hidden="1" customWidth="1"/>
  </cols>
  <sheetData>
    <row r="1" spans="1:6" ht="15.75">
      <c r="A1" s="67" t="s">
        <v>17</v>
      </c>
      <c r="B1" s="67"/>
      <c r="C1" s="67"/>
      <c r="D1" s="67"/>
      <c r="E1" s="67"/>
      <c r="F1" s="67"/>
    </row>
    <row r="2" spans="1:6" ht="15.75">
      <c r="A2" s="67" t="s">
        <v>18</v>
      </c>
      <c r="B2" s="67"/>
      <c r="C2" s="67"/>
      <c r="D2" s="67"/>
      <c r="E2" s="67"/>
      <c r="F2" s="67"/>
    </row>
    <row r="3" spans="1:8" ht="15.75">
      <c r="A3" s="67" t="s">
        <v>32</v>
      </c>
      <c r="B3" s="67"/>
      <c r="C3" s="67"/>
      <c r="D3" s="67"/>
      <c r="E3" s="37"/>
      <c r="F3" s="37"/>
      <c r="G3" s="37"/>
      <c r="H3" s="37"/>
    </row>
    <row r="4" spans="1:6" ht="15.75">
      <c r="A4" s="67" t="s">
        <v>47</v>
      </c>
      <c r="B4" s="67"/>
      <c r="C4" s="67"/>
      <c r="D4" s="67"/>
      <c r="E4" s="67"/>
      <c r="F4" s="67"/>
    </row>
    <row r="5" spans="1:6" ht="15">
      <c r="A5" s="73" t="s">
        <v>42</v>
      </c>
      <c r="B5" s="73"/>
      <c r="C5" s="73"/>
      <c r="D5" s="73"/>
      <c r="E5" s="73"/>
      <c r="F5" s="73"/>
    </row>
    <row r="6" spans="1:6" ht="15">
      <c r="A6" s="74"/>
      <c r="B6" s="75" t="s">
        <v>19</v>
      </c>
      <c r="C6" s="64" t="s">
        <v>13</v>
      </c>
      <c r="D6" s="65"/>
      <c r="E6" s="64" t="s">
        <v>16</v>
      </c>
      <c r="F6" s="65"/>
    </row>
    <row r="7" spans="1:6" ht="15">
      <c r="A7" s="74"/>
      <c r="B7" s="75"/>
      <c r="C7" s="66" t="s">
        <v>35</v>
      </c>
      <c r="D7" s="68" t="s">
        <v>15</v>
      </c>
      <c r="E7" s="70" t="s">
        <v>14</v>
      </c>
      <c r="F7" s="71" t="s">
        <v>15</v>
      </c>
    </row>
    <row r="8" spans="1:6" s="1" customFormat="1" ht="70.5" customHeight="1">
      <c r="A8" s="74"/>
      <c r="B8" s="75"/>
      <c r="C8" s="66"/>
      <c r="D8" s="69"/>
      <c r="E8" s="70"/>
      <c r="F8" s="72"/>
    </row>
    <row r="9" spans="1:6" s="1" customFormat="1" ht="15">
      <c r="A9" s="29">
        <v>1</v>
      </c>
      <c r="B9" s="29">
        <v>2</v>
      </c>
      <c r="C9" s="27">
        <v>3</v>
      </c>
      <c r="D9" s="27">
        <v>4</v>
      </c>
      <c r="E9" s="27">
        <v>5</v>
      </c>
      <c r="F9" s="27">
        <v>6</v>
      </c>
    </row>
    <row r="10" spans="1:6" ht="19.5" customHeight="1">
      <c r="A10" s="29" t="s">
        <v>3</v>
      </c>
      <c r="B10" s="4" t="s">
        <v>0</v>
      </c>
      <c r="C10" s="39">
        <f>'Свод  за 2015г'!C10</f>
        <v>198</v>
      </c>
      <c r="D10" s="16">
        <f>'Свод  за 2015г'!D10</f>
        <v>62321.9</v>
      </c>
      <c r="E10" s="12"/>
      <c r="F10" s="16"/>
    </row>
    <row r="11" spans="1:6" ht="17.25" customHeight="1">
      <c r="A11" s="29" t="s">
        <v>4</v>
      </c>
      <c r="B11" s="4" t="s">
        <v>1</v>
      </c>
      <c r="C11" s="39">
        <f>'Свод  за 2015г'!C11</f>
        <v>3199</v>
      </c>
      <c r="D11" s="16">
        <f>'Свод  за 2015г'!D11</f>
        <v>646233.36</v>
      </c>
      <c r="E11" s="12"/>
      <c r="F11" s="16"/>
    </row>
    <row r="12" spans="1:6" ht="15">
      <c r="A12" s="29"/>
      <c r="B12" s="4" t="s">
        <v>2</v>
      </c>
      <c r="C12" s="39"/>
      <c r="D12" s="16"/>
      <c r="E12" s="5"/>
      <c r="F12" s="15"/>
    </row>
    <row r="13" spans="1:6" ht="26.25" customHeight="1">
      <c r="A13" s="29"/>
      <c r="B13" s="6" t="s">
        <v>5</v>
      </c>
      <c r="C13" s="39">
        <f>'Свод  за 2015г'!C13</f>
        <v>179</v>
      </c>
      <c r="D13" s="16">
        <f>'Свод  за 2015г'!D13</f>
        <v>31634.9</v>
      </c>
      <c r="E13" s="12"/>
      <c r="F13" s="16"/>
    </row>
    <row r="14" spans="1:6" ht="15">
      <c r="A14" s="29"/>
      <c r="B14" s="6" t="s">
        <v>6</v>
      </c>
      <c r="C14" s="39">
        <f>'Свод  за 2015г'!C14</f>
        <v>801</v>
      </c>
      <c r="D14" s="16">
        <f>'Свод  за 2015г'!D14</f>
        <v>145440</v>
      </c>
      <c r="E14" s="12"/>
      <c r="F14" s="16"/>
    </row>
    <row r="15" spans="1:6" ht="30">
      <c r="A15" s="29"/>
      <c r="B15" s="6" t="s">
        <v>7</v>
      </c>
      <c r="C15" s="39">
        <f>'Свод  за 2015г'!C15</f>
        <v>1576</v>
      </c>
      <c r="D15" s="16">
        <f>'Свод  за 2015г'!D15</f>
        <v>352868.7</v>
      </c>
      <c r="E15" s="12"/>
      <c r="F15" s="16"/>
    </row>
    <row r="16" spans="1:6" ht="15">
      <c r="A16" s="29"/>
      <c r="B16" s="6" t="s">
        <v>8</v>
      </c>
      <c r="C16" s="39">
        <f>'Свод  за 2015г'!C16</f>
        <v>60</v>
      </c>
      <c r="D16" s="16">
        <f>'Свод  за 2015г'!D16</f>
        <v>7517.7</v>
      </c>
      <c r="E16" s="12"/>
      <c r="F16" s="16"/>
    </row>
    <row r="17" spans="1:6" ht="15">
      <c r="A17" s="29"/>
      <c r="B17" s="6" t="s">
        <v>9</v>
      </c>
      <c r="C17" s="39">
        <f>'Свод  за 2015г'!C17</f>
        <v>295</v>
      </c>
      <c r="D17" s="16">
        <f>'Свод  за 2015г'!D17</f>
        <v>55863.5</v>
      </c>
      <c r="E17" s="12"/>
      <c r="F17" s="16"/>
    </row>
    <row r="18" spans="1:6" ht="15">
      <c r="A18" s="29"/>
      <c r="B18" s="6" t="s">
        <v>11</v>
      </c>
      <c r="C18" s="39">
        <f>'Свод  за 2015г'!C19</f>
        <v>48</v>
      </c>
      <c r="D18" s="16">
        <f>'Свод  за 2015г'!D19</f>
        <v>7806.8</v>
      </c>
      <c r="E18" s="12"/>
      <c r="F18" s="16"/>
    </row>
    <row r="19" spans="1:6" ht="30">
      <c r="A19" s="29"/>
      <c r="B19" s="6" t="s">
        <v>12</v>
      </c>
      <c r="C19" s="39">
        <f>'Свод  за 2015г'!C20</f>
        <v>151</v>
      </c>
      <c r="D19" s="16">
        <f>'Свод  за 2015г'!D20</f>
        <v>25488.5</v>
      </c>
      <c r="E19" s="12"/>
      <c r="F19" s="16"/>
    </row>
    <row r="20" spans="1:6" ht="15">
      <c r="A20" s="29"/>
      <c r="B20" s="6" t="s">
        <v>26</v>
      </c>
      <c r="C20" s="39">
        <f>'Свод  за 2015г'!C21</f>
        <v>15</v>
      </c>
      <c r="D20" s="16">
        <f>'Свод  за 2015г'!D21</f>
        <v>4020.34</v>
      </c>
      <c r="E20" s="12"/>
      <c r="F20" s="16"/>
    </row>
    <row r="21" spans="1:6" ht="15">
      <c r="A21" s="29"/>
      <c r="B21" s="6" t="s">
        <v>31</v>
      </c>
      <c r="C21" s="39">
        <f>'Свод  за 2015г'!C22</f>
        <v>74</v>
      </c>
      <c r="D21" s="16">
        <f>'Свод  за 2015г'!D22</f>
        <v>15592.92</v>
      </c>
      <c r="E21" s="12"/>
      <c r="F21" s="16"/>
    </row>
    <row r="22" spans="1:6" ht="15">
      <c r="A22" s="28"/>
      <c r="B22" s="7"/>
      <c r="C22" s="38"/>
      <c r="D22" s="38"/>
      <c r="E22" s="8"/>
      <c r="F22" s="8"/>
    </row>
    <row r="23" spans="1:6" ht="15">
      <c r="A23" s="28"/>
      <c r="B23" s="7"/>
      <c r="C23" s="38"/>
      <c r="D23" s="38"/>
      <c r="E23" s="8"/>
      <c r="F23" s="8"/>
    </row>
    <row r="24" spans="1:6" ht="15">
      <c r="A24" s="28"/>
      <c r="B24" s="7" t="s">
        <v>48</v>
      </c>
      <c r="C24" s="8"/>
      <c r="D24" s="8" t="s">
        <v>49</v>
      </c>
      <c r="E24" s="8"/>
      <c r="F24" s="8"/>
    </row>
    <row r="25" spans="1:6" ht="21" customHeight="1">
      <c r="A25" s="28"/>
      <c r="B25" s="7"/>
      <c r="C25" s="9"/>
      <c r="D25" s="10"/>
      <c r="E25" s="9"/>
      <c r="F25" s="8"/>
    </row>
    <row r="26" spans="1:6" ht="15">
      <c r="A26" s="28"/>
      <c r="B26" s="7"/>
      <c r="C26" s="8"/>
      <c r="D26" s="8"/>
      <c r="E26" s="8" t="s">
        <v>23</v>
      </c>
      <c r="F26" s="8"/>
    </row>
    <row r="27" spans="1:6" ht="15">
      <c r="A27" s="28"/>
      <c r="B27" s="7"/>
      <c r="C27" s="9"/>
      <c r="D27" s="10"/>
      <c r="E27" s="9" t="s">
        <v>25</v>
      </c>
      <c r="F27" s="8"/>
    </row>
    <row r="28" spans="1:6" ht="15">
      <c r="A28" s="28"/>
      <c r="B28" s="7"/>
      <c r="C28" s="8"/>
      <c r="D28" s="8"/>
      <c r="E28" s="8"/>
      <c r="F28" s="8"/>
    </row>
    <row r="29" spans="1:6" ht="15">
      <c r="A29" s="28"/>
      <c r="B29" s="7"/>
      <c r="C29" s="8"/>
      <c r="D29" s="8"/>
      <c r="E29" s="8"/>
      <c r="F29" s="8"/>
    </row>
    <row r="30" ht="15">
      <c r="B30" s="2"/>
    </row>
    <row r="31" ht="15">
      <c r="B31" s="2"/>
    </row>
    <row r="32" ht="15">
      <c r="B32" s="2"/>
    </row>
    <row r="33" ht="15">
      <c r="B33" s="2"/>
    </row>
    <row r="34" ht="15">
      <c r="B34" s="2"/>
    </row>
    <row r="35" ht="15">
      <c r="B35" s="2"/>
    </row>
    <row r="36" ht="15">
      <c r="B36" s="2"/>
    </row>
    <row r="37" ht="15">
      <c r="B37" s="2"/>
    </row>
    <row r="38" ht="15">
      <c r="B38" s="2"/>
    </row>
    <row r="39" ht="15">
      <c r="B39" s="3"/>
    </row>
    <row r="40" ht="15">
      <c r="B40" s="3"/>
    </row>
    <row r="41" ht="15">
      <c r="B41" s="3"/>
    </row>
    <row r="42" ht="15">
      <c r="B42" s="3"/>
    </row>
    <row r="43" ht="15">
      <c r="B43" s="3"/>
    </row>
  </sheetData>
  <sheetProtection/>
  <mergeCells count="13">
    <mergeCell ref="A1:F1"/>
    <mergeCell ref="A2:F2"/>
    <mergeCell ref="A4:F4"/>
    <mergeCell ref="A5:F5"/>
    <mergeCell ref="A6:A8"/>
    <mergeCell ref="B6:B8"/>
    <mergeCell ref="C6:D6"/>
    <mergeCell ref="E6:F6"/>
    <mergeCell ref="C7:C8"/>
    <mergeCell ref="A3:D3"/>
    <mergeCell ref="D7:D8"/>
    <mergeCell ref="E7:E8"/>
    <mergeCell ref="F7:F8"/>
  </mergeCells>
  <printOptions/>
  <pageMargins left="0.9055118110236221" right="0.11811023622047245" top="0.5511811023622047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7"/>
  <sheetViews>
    <sheetView zoomScalePageLayoutView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4" sqref="B14"/>
    </sheetView>
  </sheetViews>
  <sheetFormatPr defaultColWidth="9.140625" defaultRowHeight="15"/>
  <cols>
    <col min="1" max="1" width="4.28125" style="1" customWidth="1"/>
    <col min="2" max="2" width="22.7109375" style="0" customWidth="1"/>
    <col min="3" max="3" width="17.28125" style="0" customWidth="1"/>
    <col min="4" max="4" width="15.421875" style="0" customWidth="1"/>
    <col min="5" max="5" width="16.7109375" style="0" customWidth="1"/>
    <col min="6" max="6" width="18.140625" style="0" customWidth="1"/>
    <col min="7" max="7" width="9.140625" style="0" customWidth="1"/>
    <col min="8" max="8" width="17.421875" style="0" customWidth="1"/>
    <col min="9" max="9" width="18.7109375" style="0" customWidth="1"/>
    <col min="10" max="10" width="10.7109375" style="0" customWidth="1"/>
    <col min="11" max="11" width="16.421875" style="0" customWidth="1"/>
    <col min="12" max="12" width="10.8515625" style="0" customWidth="1"/>
    <col min="13" max="13" width="12.28125" style="0" customWidth="1"/>
    <col min="14" max="14" width="12.00390625" style="0" customWidth="1"/>
    <col min="15" max="15" width="10.7109375" style="0" customWidth="1"/>
    <col min="16" max="16" width="11.28125" style="0" customWidth="1"/>
    <col min="17" max="17" width="11.00390625" style="0" customWidth="1"/>
    <col min="18" max="18" width="10.00390625" style="0" customWidth="1"/>
    <col min="19" max="19" width="11.140625" style="0" customWidth="1"/>
    <col min="20" max="20" width="8.140625" style="0" customWidth="1"/>
    <col min="21" max="21" width="10.8515625" style="0" customWidth="1"/>
    <col min="22" max="22" width="8.28125" style="0" customWidth="1"/>
    <col min="23" max="23" width="10.421875" style="0" customWidth="1"/>
    <col min="24" max="24" width="7.140625" style="0" customWidth="1"/>
    <col min="25" max="25" width="10.57421875" style="0" customWidth="1"/>
    <col min="26" max="26" width="8.140625" style="0" customWidth="1"/>
    <col min="27" max="27" width="11.421875" style="0" customWidth="1"/>
    <col min="28" max="28" width="7.7109375" style="0" customWidth="1"/>
    <col min="29" max="29" width="11.7109375" style="0" customWidth="1"/>
    <col min="30" max="30" width="8.140625" style="0" customWidth="1"/>
    <col min="31" max="31" width="11.421875" style="0" customWidth="1"/>
    <col min="32" max="32" width="7.140625" style="0" customWidth="1"/>
    <col min="33" max="33" width="11.00390625" style="0" customWidth="1"/>
    <col min="34" max="34" width="7.7109375" style="0" customWidth="1"/>
    <col min="35" max="35" width="11.00390625" style="0" customWidth="1"/>
    <col min="36" max="36" width="7.57421875" style="0" customWidth="1"/>
    <col min="37" max="37" width="10.421875" style="0" customWidth="1"/>
    <col min="38" max="38" width="8.00390625" style="0" hidden="1" customWidth="1"/>
    <col min="39" max="41" width="9.140625" style="0" hidden="1" customWidth="1"/>
  </cols>
  <sheetData>
    <row r="1" spans="1:9" ht="15.75">
      <c r="A1" s="67" t="s">
        <v>17</v>
      </c>
      <c r="B1" s="67"/>
      <c r="C1" s="67"/>
      <c r="D1" s="67"/>
      <c r="E1" s="67"/>
      <c r="F1" s="67"/>
      <c r="G1" s="67"/>
      <c r="H1" s="37"/>
      <c r="I1" s="37"/>
    </row>
    <row r="2" spans="1:9" ht="15.75">
      <c r="A2" s="67" t="s">
        <v>18</v>
      </c>
      <c r="B2" s="67"/>
      <c r="C2" s="67"/>
      <c r="D2" s="67"/>
      <c r="E2" s="67"/>
      <c r="F2" s="67"/>
      <c r="G2" s="67"/>
      <c r="H2" s="37"/>
      <c r="I2" s="37"/>
    </row>
    <row r="3" spans="1:9" ht="15.75">
      <c r="A3" s="67" t="s">
        <v>32</v>
      </c>
      <c r="B3" s="67"/>
      <c r="C3" s="67"/>
      <c r="D3" s="67"/>
      <c r="E3" s="67"/>
      <c r="F3" s="67"/>
      <c r="G3" s="67"/>
      <c r="H3" s="37"/>
      <c r="I3" s="37"/>
    </row>
    <row r="4" spans="1:9" ht="15.75">
      <c r="A4" s="67" t="s">
        <v>46</v>
      </c>
      <c r="B4" s="67"/>
      <c r="C4" s="67"/>
      <c r="D4" s="67"/>
      <c r="E4" s="67"/>
      <c r="F4" s="67"/>
      <c r="G4" s="67"/>
      <c r="H4" s="37"/>
      <c r="I4" s="37"/>
    </row>
    <row r="5" spans="1:9" ht="15">
      <c r="A5" s="73"/>
      <c r="B5" s="73"/>
      <c r="C5" s="73"/>
      <c r="D5" s="73"/>
      <c r="E5" s="73"/>
      <c r="F5" s="73"/>
      <c r="G5" s="73"/>
      <c r="H5" s="73"/>
      <c r="I5" s="73"/>
    </row>
    <row r="6" spans="1:41" s="58" customFormat="1" ht="15">
      <c r="A6" s="74"/>
      <c r="B6" s="75" t="s">
        <v>19</v>
      </c>
      <c r="C6" s="87" t="s">
        <v>13</v>
      </c>
      <c r="D6" s="89"/>
      <c r="E6" s="89"/>
      <c r="F6" s="89"/>
      <c r="G6" s="88"/>
      <c r="H6" s="87" t="s">
        <v>16</v>
      </c>
      <c r="I6" s="88"/>
      <c r="J6" s="82" t="s">
        <v>36</v>
      </c>
      <c r="K6" s="83"/>
      <c r="L6" s="83"/>
      <c r="M6" s="84"/>
      <c r="N6" s="82" t="s">
        <v>29</v>
      </c>
      <c r="O6" s="83"/>
      <c r="P6" s="83"/>
      <c r="Q6" s="84"/>
      <c r="R6" s="82" t="s">
        <v>30</v>
      </c>
      <c r="S6" s="83"/>
      <c r="T6" s="83"/>
      <c r="U6" s="84"/>
      <c r="V6" s="82" t="s">
        <v>44</v>
      </c>
      <c r="W6" s="83"/>
      <c r="X6" s="83"/>
      <c r="Y6" s="84"/>
      <c r="Z6" s="82" t="s">
        <v>37</v>
      </c>
      <c r="AA6" s="83"/>
      <c r="AB6" s="83"/>
      <c r="AC6" s="84"/>
      <c r="AD6" s="82" t="s">
        <v>38</v>
      </c>
      <c r="AE6" s="83"/>
      <c r="AF6" s="83"/>
      <c r="AG6" s="84"/>
      <c r="AH6" s="82" t="s">
        <v>43</v>
      </c>
      <c r="AI6" s="83"/>
      <c r="AJ6" s="83"/>
      <c r="AK6" s="84"/>
      <c r="AL6" s="82"/>
      <c r="AM6" s="83"/>
      <c r="AN6" s="83"/>
      <c r="AO6" s="84"/>
    </row>
    <row r="7" spans="1:41" ht="35.25" customHeight="1">
      <c r="A7" s="74"/>
      <c r="B7" s="75"/>
      <c r="C7" s="66" t="s">
        <v>14</v>
      </c>
      <c r="D7" s="68" t="s">
        <v>15</v>
      </c>
      <c r="E7" s="78" t="s">
        <v>33</v>
      </c>
      <c r="F7" s="78" t="s">
        <v>34</v>
      </c>
      <c r="G7" s="78" t="s">
        <v>45</v>
      </c>
      <c r="H7" s="66" t="s">
        <v>14</v>
      </c>
      <c r="I7" s="68" t="s">
        <v>15</v>
      </c>
      <c r="J7" s="76" t="s">
        <v>13</v>
      </c>
      <c r="K7" s="77"/>
      <c r="L7" s="76" t="s">
        <v>16</v>
      </c>
      <c r="M7" s="77"/>
      <c r="N7" s="76" t="s">
        <v>13</v>
      </c>
      <c r="O7" s="77"/>
      <c r="P7" s="76" t="s">
        <v>16</v>
      </c>
      <c r="Q7" s="77"/>
      <c r="R7" s="80" t="s">
        <v>13</v>
      </c>
      <c r="S7" s="81"/>
      <c r="T7" s="80" t="s">
        <v>16</v>
      </c>
      <c r="U7" s="81"/>
      <c r="V7" s="85" t="s">
        <v>13</v>
      </c>
      <c r="W7" s="86"/>
      <c r="X7" s="85" t="s">
        <v>16</v>
      </c>
      <c r="Y7" s="86"/>
      <c r="Z7" s="85" t="s">
        <v>13</v>
      </c>
      <c r="AA7" s="86"/>
      <c r="AB7" s="85" t="s">
        <v>16</v>
      </c>
      <c r="AC7" s="86"/>
      <c r="AD7" s="85" t="s">
        <v>13</v>
      </c>
      <c r="AE7" s="86"/>
      <c r="AF7" s="85" t="s">
        <v>16</v>
      </c>
      <c r="AG7" s="86"/>
      <c r="AH7" s="85" t="s">
        <v>13</v>
      </c>
      <c r="AI7" s="86"/>
      <c r="AJ7" s="85" t="s">
        <v>16</v>
      </c>
      <c r="AK7" s="86"/>
      <c r="AL7" s="85" t="s">
        <v>13</v>
      </c>
      <c r="AM7" s="86"/>
      <c r="AN7" s="85" t="s">
        <v>16</v>
      </c>
      <c r="AO7" s="86"/>
    </row>
    <row r="8" spans="1:41" s="1" customFormat="1" ht="99.75" customHeight="1">
      <c r="A8" s="74"/>
      <c r="B8" s="75"/>
      <c r="C8" s="66"/>
      <c r="D8" s="69"/>
      <c r="E8" s="79"/>
      <c r="F8" s="79"/>
      <c r="G8" s="79"/>
      <c r="H8" s="66"/>
      <c r="I8" s="69"/>
      <c r="J8" s="11" t="s">
        <v>28</v>
      </c>
      <c r="K8" s="11" t="s">
        <v>27</v>
      </c>
      <c r="L8" s="11" t="s">
        <v>28</v>
      </c>
      <c r="M8" s="11" t="s">
        <v>27</v>
      </c>
      <c r="N8" s="11" t="s">
        <v>28</v>
      </c>
      <c r="O8" s="11" t="s">
        <v>27</v>
      </c>
      <c r="P8" s="11" t="s">
        <v>28</v>
      </c>
      <c r="Q8" s="11" t="s">
        <v>27</v>
      </c>
      <c r="R8" s="11" t="s">
        <v>28</v>
      </c>
      <c r="S8" s="11" t="s">
        <v>27</v>
      </c>
      <c r="T8" s="11" t="s">
        <v>28</v>
      </c>
      <c r="U8" s="11" t="s">
        <v>27</v>
      </c>
      <c r="V8" s="11" t="s">
        <v>28</v>
      </c>
      <c r="W8" s="11" t="s">
        <v>27</v>
      </c>
      <c r="X8" s="11" t="s">
        <v>28</v>
      </c>
      <c r="Y8" s="11" t="s">
        <v>27</v>
      </c>
      <c r="Z8" s="11" t="s">
        <v>28</v>
      </c>
      <c r="AA8" s="11" t="s">
        <v>27</v>
      </c>
      <c r="AB8" s="11" t="s">
        <v>28</v>
      </c>
      <c r="AC8" s="11" t="s">
        <v>27</v>
      </c>
      <c r="AD8" s="11" t="s">
        <v>28</v>
      </c>
      <c r="AE8" s="11" t="s">
        <v>27</v>
      </c>
      <c r="AF8" s="11" t="s">
        <v>28</v>
      </c>
      <c r="AG8" s="11" t="s">
        <v>27</v>
      </c>
      <c r="AH8" s="26" t="s">
        <v>28</v>
      </c>
      <c r="AI8" s="26" t="s">
        <v>27</v>
      </c>
      <c r="AJ8" s="26" t="s">
        <v>28</v>
      </c>
      <c r="AK8" s="26" t="s">
        <v>27</v>
      </c>
      <c r="AL8" s="42" t="s">
        <v>28</v>
      </c>
      <c r="AM8" s="42" t="s">
        <v>27</v>
      </c>
      <c r="AN8" s="42" t="s">
        <v>28</v>
      </c>
      <c r="AO8" s="42" t="s">
        <v>27</v>
      </c>
    </row>
    <row r="9" spans="1:41" s="1" customFormat="1" ht="15">
      <c r="A9" s="19">
        <v>1</v>
      </c>
      <c r="B9" s="19">
        <v>2</v>
      </c>
      <c r="C9" s="20">
        <v>3</v>
      </c>
      <c r="D9" s="20">
        <v>4</v>
      </c>
      <c r="E9" s="36"/>
      <c r="F9" s="36"/>
      <c r="G9" s="56"/>
      <c r="H9" s="20">
        <v>5</v>
      </c>
      <c r="I9" s="20">
        <v>6</v>
      </c>
      <c r="J9" s="20">
        <v>7</v>
      </c>
      <c r="K9" s="20">
        <v>8</v>
      </c>
      <c r="L9" s="19">
        <v>9</v>
      </c>
      <c r="M9" s="19">
        <v>10</v>
      </c>
      <c r="N9" s="20">
        <v>11</v>
      </c>
      <c r="O9" s="20">
        <v>12</v>
      </c>
      <c r="P9" s="19">
        <v>13</v>
      </c>
      <c r="Q9" s="19">
        <v>14</v>
      </c>
      <c r="R9" s="20">
        <v>15</v>
      </c>
      <c r="S9" s="20">
        <v>16</v>
      </c>
      <c r="T9" s="19">
        <v>17</v>
      </c>
      <c r="U9" s="19">
        <v>18</v>
      </c>
      <c r="V9" s="20">
        <v>19</v>
      </c>
      <c r="W9" s="20">
        <v>20</v>
      </c>
      <c r="X9" s="19">
        <v>21</v>
      </c>
      <c r="Y9" s="19">
        <v>22</v>
      </c>
      <c r="Z9" s="20">
        <v>23</v>
      </c>
      <c r="AA9" s="20">
        <v>24</v>
      </c>
      <c r="AB9" s="19">
        <v>25</v>
      </c>
      <c r="AC9" s="19">
        <v>26</v>
      </c>
      <c r="AD9" s="20">
        <v>27</v>
      </c>
      <c r="AE9" s="20">
        <v>28</v>
      </c>
      <c r="AF9" s="19">
        <v>29</v>
      </c>
      <c r="AG9" s="19">
        <v>30</v>
      </c>
      <c r="AH9" s="24">
        <v>27</v>
      </c>
      <c r="AI9" s="24">
        <v>28</v>
      </c>
      <c r="AJ9" s="25">
        <v>29</v>
      </c>
      <c r="AK9" s="25">
        <v>30</v>
      </c>
      <c r="AL9" s="41">
        <v>27</v>
      </c>
      <c r="AM9" s="41">
        <v>28</v>
      </c>
      <c r="AN9" s="40">
        <v>29</v>
      </c>
      <c r="AO9" s="40">
        <v>30</v>
      </c>
    </row>
    <row r="10" spans="1:41" ht="28.5" customHeight="1">
      <c r="A10" s="19" t="s">
        <v>3</v>
      </c>
      <c r="B10" s="4" t="s">
        <v>0</v>
      </c>
      <c r="C10" s="12">
        <f>J10+N10+R10+V10+Z10+AD10+AH10+AL10</f>
        <v>198</v>
      </c>
      <c r="D10" s="16">
        <f>K10+O10+S10+W10+AA10+AE10+AI10+AM10</f>
        <v>62321.9</v>
      </c>
      <c r="E10" s="16">
        <f>D10*1000/12/C10</f>
        <v>26229.755892255893</v>
      </c>
      <c r="F10" s="16">
        <v>25862.1</v>
      </c>
      <c r="G10" s="16">
        <f>E10/F10*100</f>
        <v>101.42160107746815</v>
      </c>
      <c r="H10" s="12">
        <f>L10+P10+T10+X10+AB10+AF10+AJ10</f>
        <v>204</v>
      </c>
      <c r="I10" s="16">
        <f>M10+Q10+U10+Y10+AC10+AG10+AK10</f>
        <v>16360.7</v>
      </c>
      <c r="J10" s="5">
        <v>198</v>
      </c>
      <c r="K10" s="14">
        <v>62321.9</v>
      </c>
      <c r="L10" s="5">
        <v>204</v>
      </c>
      <c r="M10" s="14">
        <v>16360.7</v>
      </c>
      <c r="N10" s="5"/>
      <c r="O10" s="5"/>
      <c r="P10" s="5"/>
      <c r="Q10" s="14"/>
      <c r="R10" s="5"/>
      <c r="S10" s="5"/>
      <c r="T10" s="5"/>
      <c r="U10" s="5"/>
      <c r="V10" s="5"/>
      <c r="W10" s="14"/>
      <c r="X10" s="5"/>
      <c r="Y10" s="14"/>
      <c r="Z10" s="5"/>
      <c r="AA10" s="14"/>
      <c r="AB10" s="5"/>
      <c r="AC10" s="14"/>
      <c r="AD10" s="5"/>
      <c r="AE10" s="17"/>
      <c r="AF10" s="5"/>
      <c r="AG10" s="17"/>
      <c r="AH10" s="5"/>
      <c r="AI10" s="14"/>
      <c r="AJ10" s="5"/>
      <c r="AK10" s="14"/>
      <c r="AL10" s="5"/>
      <c r="AM10" s="14"/>
      <c r="AN10" s="5"/>
      <c r="AO10" s="14"/>
    </row>
    <row r="11" spans="1:41" ht="31.5" customHeight="1">
      <c r="A11" s="19" t="s">
        <v>4</v>
      </c>
      <c r="B11" s="4" t="s">
        <v>1</v>
      </c>
      <c r="C11" s="12">
        <f>J11+N11+R11+V11+Z11+AD11+AH11+AL11</f>
        <v>3199</v>
      </c>
      <c r="D11" s="16">
        <f>K11+O11+S11+W11+AA11+AE11+AI11+AM11</f>
        <v>646233.36</v>
      </c>
      <c r="E11" s="16">
        <f aca="true" t="shared" si="0" ref="E11:E22">D11*1000/12/C11</f>
        <v>16834.254454517035</v>
      </c>
      <c r="F11" s="16">
        <v>15993.4</v>
      </c>
      <c r="G11" s="16">
        <f aca="true" t="shared" si="1" ref="G11:G22">E11/F11*100</f>
        <v>105.25750906322004</v>
      </c>
      <c r="H11" s="12">
        <f>L11+P11+T11+X11+AB11+AF11+AJ11</f>
        <v>3142</v>
      </c>
      <c r="I11" s="16">
        <f>M11+Q11+U11+Y11+AC11+AG11+AK11</f>
        <v>199710.62999999998</v>
      </c>
      <c r="J11" s="12">
        <f>SUM(J13:J22)</f>
        <v>2711</v>
      </c>
      <c r="K11" s="13">
        <f aca="true" t="shared" si="2" ref="K11:AK11">SUM(K13:K22)</f>
        <v>568408.7</v>
      </c>
      <c r="L11" s="12">
        <f t="shared" si="2"/>
        <v>2666</v>
      </c>
      <c r="M11" s="13">
        <f t="shared" si="2"/>
        <v>180402.4</v>
      </c>
      <c r="N11" s="12">
        <f t="shared" si="2"/>
        <v>162</v>
      </c>
      <c r="O11" s="13">
        <f t="shared" si="2"/>
        <v>26755.8</v>
      </c>
      <c r="P11" s="12">
        <f t="shared" si="2"/>
        <v>160</v>
      </c>
      <c r="Q11" s="13">
        <f t="shared" si="2"/>
        <v>6207.2</v>
      </c>
      <c r="R11" s="12">
        <f t="shared" si="2"/>
        <v>69</v>
      </c>
      <c r="S11" s="13">
        <f t="shared" si="2"/>
        <v>13806.82</v>
      </c>
      <c r="T11" s="12">
        <f t="shared" si="2"/>
        <v>70</v>
      </c>
      <c r="U11" s="13">
        <f t="shared" si="2"/>
        <v>3888.61</v>
      </c>
      <c r="V11" s="12">
        <f t="shared" si="2"/>
        <v>48</v>
      </c>
      <c r="W11" s="12">
        <f t="shared" si="2"/>
        <v>7806.8</v>
      </c>
      <c r="X11" s="12">
        <f t="shared" si="2"/>
        <v>48</v>
      </c>
      <c r="Y11" s="16">
        <f t="shared" si="2"/>
        <v>2101.1</v>
      </c>
      <c r="Z11" s="12">
        <f t="shared" si="2"/>
        <v>15</v>
      </c>
      <c r="AA11" s="16">
        <f t="shared" si="2"/>
        <v>4020.34</v>
      </c>
      <c r="AB11" s="12">
        <f t="shared" si="2"/>
        <v>13</v>
      </c>
      <c r="AC11" s="16">
        <f t="shared" si="2"/>
        <v>900.52</v>
      </c>
      <c r="AD11" s="12">
        <f t="shared" si="2"/>
        <v>189</v>
      </c>
      <c r="AE11" s="13">
        <f t="shared" si="2"/>
        <v>23648.8</v>
      </c>
      <c r="AF11" s="12">
        <f t="shared" si="2"/>
        <v>185</v>
      </c>
      <c r="AG11" s="13">
        <f t="shared" si="2"/>
        <v>6210.8</v>
      </c>
      <c r="AH11" s="12">
        <f t="shared" si="2"/>
        <v>5</v>
      </c>
      <c r="AI11" s="13">
        <f t="shared" si="2"/>
        <v>1786.1</v>
      </c>
      <c r="AJ11" s="12">
        <f t="shared" si="2"/>
        <v>0</v>
      </c>
      <c r="AK11" s="62">
        <f t="shared" si="2"/>
        <v>0</v>
      </c>
      <c r="AL11" s="12">
        <f>SUM(AL13:AL21)</f>
        <v>0</v>
      </c>
      <c r="AM11" s="13">
        <f>SUM(AM13:AM21)</f>
        <v>0</v>
      </c>
      <c r="AN11" s="12">
        <f>SUM(AN13:AN21)</f>
        <v>0</v>
      </c>
      <c r="AO11" s="13">
        <f>SUM(AO13:AO21)</f>
        <v>0</v>
      </c>
    </row>
    <row r="12" spans="1:41" ht="15">
      <c r="A12" s="19"/>
      <c r="B12" s="4" t="s">
        <v>2</v>
      </c>
      <c r="C12" s="12"/>
      <c r="D12" s="16"/>
      <c r="E12" s="16"/>
      <c r="F12" s="16"/>
      <c r="G12" s="16"/>
      <c r="H12" s="5"/>
      <c r="I12" s="15"/>
      <c r="J12" s="5"/>
      <c r="K12" s="15"/>
      <c r="L12" s="5"/>
      <c r="M12" s="15"/>
      <c r="N12" s="5"/>
      <c r="O12" s="14"/>
      <c r="P12" s="5"/>
      <c r="Q12" s="14"/>
      <c r="R12" s="31"/>
      <c r="S12" s="33"/>
      <c r="T12" s="31"/>
      <c r="U12" s="14"/>
      <c r="V12" s="5"/>
      <c r="W12" s="15"/>
      <c r="X12" s="5"/>
      <c r="Y12" s="14"/>
      <c r="Z12" s="5"/>
      <c r="AA12" s="14"/>
      <c r="AB12" s="5"/>
      <c r="AC12" s="14"/>
      <c r="AD12" s="5"/>
      <c r="AE12" s="14"/>
      <c r="AF12" s="5"/>
      <c r="AG12" s="14"/>
      <c r="AH12" s="5"/>
      <c r="AI12" s="14"/>
      <c r="AJ12" s="5"/>
      <c r="AK12" s="14"/>
      <c r="AL12" s="5"/>
      <c r="AM12" s="14"/>
      <c r="AN12" s="5"/>
      <c r="AO12" s="14"/>
    </row>
    <row r="13" spans="1:41" ht="26.25" customHeight="1">
      <c r="A13" s="19"/>
      <c r="B13" s="6" t="s">
        <v>5</v>
      </c>
      <c r="C13" s="12">
        <f>J13+N13+R13+V13+Z13+AD13+AH13+AL13</f>
        <v>179</v>
      </c>
      <c r="D13" s="16">
        <f aca="true" t="shared" si="3" ref="C13:D17">K13+O13+S13+W13+AA13+AE13+AI13+AM13</f>
        <v>31634.9</v>
      </c>
      <c r="E13" s="16">
        <f t="shared" si="0"/>
        <v>14727.607076350092</v>
      </c>
      <c r="F13" s="16">
        <v>14625.6</v>
      </c>
      <c r="G13" s="16">
        <f t="shared" si="1"/>
        <v>100.69745566916974</v>
      </c>
      <c r="H13" s="12">
        <f aca="true" t="shared" si="4" ref="H13:H22">L13+P13+T13+X13+AB13+AF13+AJ13</f>
        <v>177</v>
      </c>
      <c r="I13" s="16">
        <f aca="true" t="shared" si="5" ref="I13:I22">M13+Q13+U13+Y13+AC13+AG13+AK13</f>
        <v>7531.799999999999</v>
      </c>
      <c r="J13" s="5">
        <v>17</v>
      </c>
      <c r="K13" s="15">
        <v>4879.1</v>
      </c>
      <c r="L13" s="5">
        <v>17</v>
      </c>
      <c r="M13" s="15">
        <v>1324.6</v>
      </c>
      <c r="N13" s="5">
        <v>162</v>
      </c>
      <c r="O13" s="14">
        <v>26755.8</v>
      </c>
      <c r="P13" s="5">
        <v>160</v>
      </c>
      <c r="Q13" s="14">
        <v>6207.2</v>
      </c>
      <c r="R13" s="31"/>
      <c r="S13" s="33"/>
      <c r="T13" s="31"/>
      <c r="U13" s="14"/>
      <c r="V13" s="5"/>
      <c r="W13" s="15"/>
      <c r="X13" s="5"/>
      <c r="Y13" s="14"/>
      <c r="Z13" s="5"/>
      <c r="AA13" s="14"/>
      <c r="AB13" s="5"/>
      <c r="AC13" s="14"/>
      <c r="AD13" s="5"/>
      <c r="AE13" s="14"/>
      <c r="AF13" s="5"/>
      <c r="AG13" s="14"/>
      <c r="AH13" s="5"/>
      <c r="AI13" s="14"/>
      <c r="AJ13" s="5"/>
      <c r="AK13" s="14"/>
      <c r="AL13" s="5"/>
      <c r="AM13" s="14"/>
      <c r="AN13" s="5"/>
      <c r="AO13" s="14"/>
    </row>
    <row r="14" spans="1:41" ht="30">
      <c r="A14" s="19"/>
      <c r="B14" s="6" t="s">
        <v>6</v>
      </c>
      <c r="C14" s="12">
        <f t="shared" si="3"/>
        <v>801</v>
      </c>
      <c r="D14" s="16">
        <f t="shared" si="3"/>
        <v>145440</v>
      </c>
      <c r="E14" s="16">
        <f t="shared" si="0"/>
        <v>15131.086142322098</v>
      </c>
      <c r="F14" s="16">
        <v>13670.4</v>
      </c>
      <c r="G14" s="16">
        <f t="shared" si="1"/>
        <v>110.68502854577847</v>
      </c>
      <c r="H14" s="12">
        <f t="shared" si="4"/>
        <v>798</v>
      </c>
      <c r="I14" s="16">
        <f t="shared" si="5"/>
        <v>48563.8</v>
      </c>
      <c r="J14" s="5">
        <v>801</v>
      </c>
      <c r="K14" s="15">
        <v>145440</v>
      </c>
      <c r="L14" s="5">
        <v>798</v>
      </c>
      <c r="M14" s="15">
        <v>48563.8</v>
      </c>
      <c r="N14" s="5"/>
      <c r="O14" s="14"/>
      <c r="P14" s="5"/>
      <c r="Q14" s="14"/>
      <c r="R14" s="31"/>
      <c r="S14" s="32"/>
      <c r="T14" s="31"/>
      <c r="U14" s="15"/>
      <c r="V14" s="5"/>
      <c r="W14" s="15"/>
      <c r="X14" s="5"/>
      <c r="Y14" s="14"/>
      <c r="Z14" s="5"/>
      <c r="AA14" s="14"/>
      <c r="AB14" s="5"/>
      <c r="AC14" s="14"/>
      <c r="AD14" s="5"/>
      <c r="AE14" s="14"/>
      <c r="AF14" s="5"/>
      <c r="AG14" s="14"/>
      <c r="AH14" s="5"/>
      <c r="AI14" s="14"/>
      <c r="AJ14" s="5"/>
      <c r="AK14" s="14"/>
      <c r="AL14" s="5"/>
      <c r="AM14" s="14"/>
      <c r="AN14" s="5"/>
      <c r="AO14" s="14"/>
    </row>
    <row r="15" spans="1:41" ht="48.75" customHeight="1">
      <c r="A15" s="19"/>
      <c r="B15" s="6" t="s">
        <v>7</v>
      </c>
      <c r="C15" s="12">
        <f t="shared" si="3"/>
        <v>1576</v>
      </c>
      <c r="D15" s="16">
        <f>K15+O15+S15+W15+AA15+AE15+AI15+AM15</f>
        <v>352868.7</v>
      </c>
      <c r="E15" s="16">
        <f t="shared" si="0"/>
        <v>18658.454949238578</v>
      </c>
      <c r="F15" s="16">
        <v>17835</v>
      </c>
      <c r="G15" s="16">
        <f t="shared" si="1"/>
        <v>104.61707288611481</v>
      </c>
      <c r="H15" s="12">
        <f t="shared" si="4"/>
        <v>1545</v>
      </c>
      <c r="I15" s="16">
        <f t="shared" si="5"/>
        <v>112799.8</v>
      </c>
      <c r="J15" s="5">
        <v>1387</v>
      </c>
      <c r="K15" s="15">
        <v>329219.9</v>
      </c>
      <c r="L15" s="5">
        <v>1360</v>
      </c>
      <c r="M15" s="15">
        <v>106589</v>
      </c>
      <c r="N15" s="5"/>
      <c r="O15" s="14"/>
      <c r="P15" s="5"/>
      <c r="Q15" s="14"/>
      <c r="R15" s="31"/>
      <c r="S15" s="32"/>
      <c r="T15" s="31"/>
      <c r="U15" s="15"/>
      <c r="V15" s="5"/>
      <c r="W15" s="15"/>
      <c r="X15" s="5"/>
      <c r="Y15" s="14"/>
      <c r="Z15" s="5"/>
      <c r="AA15" s="14"/>
      <c r="AB15" s="5"/>
      <c r="AC15" s="14"/>
      <c r="AD15" s="5">
        <v>189</v>
      </c>
      <c r="AE15" s="33">
        <v>23648.8</v>
      </c>
      <c r="AF15" s="5">
        <v>185</v>
      </c>
      <c r="AG15" s="14">
        <v>6210.8</v>
      </c>
      <c r="AH15" s="5"/>
      <c r="AI15" s="14"/>
      <c r="AJ15" s="5"/>
      <c r="AK15" s="14"/>
      <c r="AL15" s="5"/>
      <c r="AM15" s="14"/>
      <c r="AN15" s="5"/>
      <c r="AO15" s="14"/>
    </row>
    <row r="16" spans="1:41" ht="15">
      <c r="A16" s="19"/>
      <c r="B16" s="6" t="s">
        <v>8</v>
      </c>
      <c r="C16" s="12">
        <f t="shared" si="3"/>
        <v>60</v>
      </c>
      <c r="D16" s="16">
        <f t="shared" si="3"/>
        <v>7517.7</v>
      </c>
      <c r="E16" s="16">
        <f t="shared" si="0"/>
        <v>10441.25</v>
      </c>
      <c r="F16" s="16">
        <v>9941</v>
      </c>
      <c r="G16" s="16">
        <f t="shared" si="1"/>
        <v>105.03218992053114</v>
      </c>
      <c r="H16" s="12">
        <f t="shared" si="4"/>
        <v>51</v>
      </c>
      <c r="I16" s="16">
        <f t="shared" si="5"/>
        <v>1347.8</v>
      </c>
      <c r="J16" s="5">
        <v>60</v>
      </c>
      <c r="K16" s="15">
        <v>7517.7</v>
      </c>
      <c r="L16" s="5">
        <v>51</v>
      </c>
      <c r="M16" s="15">
        <v>1347.8</v>
      </c>
      <c r="N16" s="5"/>
      <c r="O16" s="14"/>
      <c r="P16" s="5"/>
      <c r="Q16" s="14"/>
      <c r="R16" s="31"/>
      <c r="S16" s="32"/>
      <c r="T16" s="31"/>
      <c r="U16" s="15"/>
      <c r="V16" s="5"/>
      <c r="W16" s="15"/>
      <c r="X16" s="5"/>
      <c r="Y16" s="14"/>
      <c r="Z16" s="5"/>
      <c r="AA16" s="14"/>
      <c r="AB16" s="5"/>
      <c r="AC16" s="14"/>
      <c r="AD16" s="5"/>
      <c r="AE16" s="17"/>
      <c r="AF16" s="5"/>
      <c r="AG16" s="17"/>
      <c r="AH16" s="5"/>
      <c r="AI16" s="14"/>
      <c r="AJ16" s="5"/>
      <c r="AK16" s="14"/>
      <c r="AL16" s="5"/>
      <c r="AM16" s="14"/>
      <c r="AN16" s="5"/>
      <c r="AO16" s="14"/>
    </row>
    <row r="17" spans="1:41" ht="15">
      <c r="A17" s="55"/>
      <c r="B17" s="6" t="s">
        <v>9</v>
      </c>
      <c r="C17" s="12">
        <f t="shared" si="3"/>
        <v>295</v>
      </c>
      <c r="D17" s="16">
        <f t="shared" si="3"/>
        <v>55863.5</v>
      </c>
      <c r="E17" s="16">
        <f t="shared" si="0"/>
        <v>15780.649717514125</v>
      </c>
      <c r="F17" s="16">
        <v>15385.6</v>
      </c>
      <c r="G17" s="16">
        <f t="shared" si="1"/>
        <v>102.56765883367645</v>
      </c>
      <c r="H17" s="12">
        <f t="shared" si="4"/>
        <v>289</v>
      </c>
      <c r="I17" s="16">
        <f t="shared" si="5"/>
        <v>15117.5</v>
      </c>
      <c r="J17" s="57">
        <v>295</v>
      </c>
      <c r="K17" s="15">
        <v>55863.5</v>
      </c>
      <c r="L17" s="57">
        <v>289</v>
      </c>
      <c r="M17" s="15">
        <v>15117.5</v>
      </c>
      <c r="N17" s="14"/>
      <c r="O17" s="14"/>
      <c r="P17" s="14"/>
      <c r="Q17" s="14"/>
      <c r="R17" s="34"/>
      <c r="S17" s="33"/>
      <c r="T17" s="3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7"/>
      <c r="AF17" s="14"/>
      <c r="AG17" s="17"/>
      <c r="AH17" s="14"/>
      <c r="AI17" s="14"/>
      <c r="AJ17" s="14"/>
      <c r="AK17" s="14"/>
      <c r="AL17" s="14"/>
      <c r="AM17" s="14"/>
      <c r="AN17" s="14"/>
      <c r="AO17" s="14"/>
    </row>
    <row r="18" spans="1:41" ht="15">
      <c r="A18" s="19"/>
      <c r="B18" s="6" t="s">
        <v>10</v>
      </c>
      <c r="C18" s="12"/>
      <c r="D18" s="16"/>
      <c r="E18" s="16"/>
      <c r="F18" s="16"/>
      <c r="G18" s="16"/>
      <c r="H18" s="12"/>
      <c r="I18" s="16"/>
      <c r="J18" s="5"/>
      <c r="K18" s="15"/>
      <c r="L18" s="5"/>
      <c r="M18" s="15"/>
      <c r="N18" s="5"/>
      <c r="O18" s="15"/>
      <c r="P18" s="5"/>
      <c r="Q18" s="15"/>
      <c r="R18" s="31"/>
      <c r="S18" s="33"/>
      <c r="T18" s="31"/>
      <c r="U18" s="14"/>
      <c r="V18" s="5"/>
      <c r="W18" s="15"/>
      <c r="X18" s="5"/>
      <c r="Y18" s="14"/>
      <c r="Z18" s="5"/>
      <c r="AA18" s="14"/>
      <c r="AB18" s="5"/>
      <c r="AC18" s="14"/>
      <c r="AD18" s="5"/>
      <c r="AE18" s="17"/>
      <c r="AF18" s="5"/>
      <c r="AG18" s="17"/>
      <c r="AH18" s="5"/>
      <c r="AI18" s="14"/>
      <c r="AJ18" s="5"/>
      <c r="AK18" s="14"/>
      <c r="AL18" s="5"/>
      <c r="AM18" s="14"/>
      <c r="AN18" s="5"/>
      <c r="AO18" s="14"/>
    </row>
    <row r="19" spans="1:41" ht="15">
      <c r="A19" s="19"/>
      <c r="B19" s="6" t="s">
        <v>11</v>
      </c>
      <c r="C19" s="12">
        <f aca="true" t="shared" si="6" ref="C19:D22">J19+N19+R19+V19+Z19+AD19+AH19+AL19</f>
        <v>48</v>
      </c>
      <c r="D19" s="16">
        <f t="shared" si="6"/>
        <v>7806.8</v>
      </c>
      <c r="E19" s="16">
        <f t="shared" si="0"/>
        <v>13553.47222222222</v>
      </c>
      <c r="F19" s="16">
        <v>12011.6</v>
      </c>
      <c r="G19" s="16">
        <f t="shared" si="1"/>
        <v>112.83652654286041</v>
      </c>
      <c r="H19" s="12">
        <f t="shared" si="4"/>
        <v>48</v>
      </c>
      <c r="I19" s="16">
        <f t="shared" si="5"/>
        <v>2101.1</v>
      </c>
      <c r="J19" s="5"/>
      <c r="K19" s="15"/>
      <c r="L19" s="5"/>
      <c r="M19" s="15"/>
      <c r="N19" s="5"/>
      <c r="O19" s="14"/>
      <c r="P19" s="5"/>
      <c r="Q19" s="14"/>
      <c r="R19" s="31"/>
      <c r="S19" s="33"/>
      <c r="T19" s="31"/>
      <c r="U19" s="15"/>
      <c r="V19" s="5">
        <v>48</v>
      </c>
      <c r="W19" s="32">
        <v>7806.8</v>
      </c>
      <c r="X19" s="5">
        <v>48</v>
      </c>
      <c r="Y19" s="32">
        <v>2101.1</v>
      </c>
      <c r="Z19" s="5"/>
      <c r="AA19" s="14"/>
      <c r="AB19" s="5"/>
      <c r="AC19" s="14"/>
      <c r="AD19" s="5"/>
      <c r="AE19" s="17"/>
      <c r="AF19" s="5"/>
      <c r="AG19" s="17"/>
      <c r="AH19" s="5"/>
      <c r="AI19" s="14"/>
      <c r="AJ19" s="5"/>
      <c r="AK19" s="14"/>
      <c r="AL19" s="5"/>
      <c r="AM19" s="14"/>
      <c r="AN19" s="5"/>
      <c r="AO19" s="14"/>
    </row>
    <row r="20" spans="1:41" ht="60">
      <c r="A20" s="19"/>
      <c r="B20" s="6" t="s">
        <v>12</v>
      </c>
      <c r="C20" s="12">
        <f t="shared" si="6"/>
        <v>151</v>
      </c>
      <c r="D20" s="16">
        <f t="shared" si="6"/>
        <v>25488.5</v>
      </c>
      <c r="E20" s="16">
        <f t="shared" si="0"/>
        <v>14066.501103752758</v>
      </c>
      <c r="F20" s="16">
        <v>14443.4</v>
      </c>
      <c r="G20" s="16">
        <f t="shared" si="1"/>
        <v>97.39051126294889</v>
      </c>
      <c r="H20" s="12">
        <f t="shared" si="4"/>
        <v>151</v>
      </c>
      <c r="I20" s="16">
        <f t="shared" si="5"/>
        <v>7459.7</v>
      </c>
      <c r="J20" s="5">
        <v>151</v>
      </c>
      <c r="K20" s="15">
        <v>25488.5</v>
      </c>
      <c r="L20" s="5">
        <v>151</v>
      </c>
      <c r="M20" s="15">
        <v>7459.7</v>
      </c>
      <c r="N20" s="5"/>
      <c r="O20" s="14"/>
      <c r="P20" s="5"/>
      <c r="Q20" s="14"/>
      <c r="R20" s="31"/>
      <c r="S20" s="32"/>
      <c r="T20" s="31"/>
      <c r="U20" s="15"/>
      <c r="V20" s="5"/>
      <c r="W20" s="15"/>
      <c r="X20" s="5"/>
      <c r="Y20" s="14"/>
      <c r="Z20" s="5"/>
      <c r="AA20" s="14"/>
      <c r="AB20" s="5"/>
      <c r="AC20" s="14"/>
      <c r="AD20" s="5"/>
      <c r="AE20" s="17"/>
      <c r="AF20" s="5"/>
      <c r="AG20" s="17"/>
      <c r="AH20" s="5"/>
      <c r="AI20" s="14"/>
      <c r="AJ20" s="5"/>
      <c r="AK20" s="14"/>
      <c r="AL20" s="5"/>
      <c r="AM20" s="14"/>
      <c r="AN20" s="5"/>
      <c r="AO20" s="14"/>
    </row>
    <row r="21" spans="1:41" ht="15">
      <c r="A21" s="19"/>
      <c r="B21" s="6" t="s">
        <v>26</v>
      </c>
      <c r="C21" s="12">
        <f t="shared" si="6"/>
        <v>15</v>
      </c>
      <c r="D21" s="16">
        <f t="shared" si="6"/>
        <v>4020.34</v>
      </c>
      <c r="E21" s="16">
        <f t="shared" si="0"/>
        <v>22335.222222222223</v>
      </c>
      <c r="F21" s="16">
        <v>19449.5</v>
      </c>
      <c r="G21" s="16">
        <f t="shared" si="1"/>
        <v>114.83699952298116</v>
      </c>
      <c r="H21" s="12">
        <f t="shared" si="4"/>
        <v>13</v>
      </c>
      <c r="I21" s="16">
        <f t="shared" si="5"/>
        <v>900.52</v>
      </c>
      <c r="J21" s="5"/>
      <c r="K21" s="15"/>
      <c r="L21" s="5"/>
      <c r="M21" s="15"/>
      <c r="N21" s="5"/>
      <c r="O21" s="14"/>
      <c r="P21" s="5"/>
      <c r="Q21" s="14"/>
      <c r="R21" s="31"/>
      <c r="S21" s="32"/>
      <c r="T21" s="31"/>
      <c r="U21" s="15"/>
      <c r="V21" s="5"/>
      <c r="W21" s="15"/>
      <c r="X21" s="5"/>
      <c r="Y21" s="14"/>
      <c r="Z21" s="5">
        <v>15</v>
      </c>
      <c r="AA21" s="32">
        <v>4020.34</v>
      </c>
      <c r="AB21" s="5">
        <v>13</v>
      </c>
      <c r="AC21" s="15">
        <v>900.52</v>
      </c>
      <c r="AD21" s="5"/>
      <c r="AE21" s="17"/>
      <c r="AF21" s="5"/>
      <c r="AG21" s="17"/>
      <c r="AH21" s="5"/>
      <c r="AI21" s="14"/>
      <c r="AJ21" s="5"/>
      <c r="AK21" s="14"/>
      <c r="AL21" s="5"/>
      <c r="AM21" s="14"/>
      <c r="AN21" s="5"/>
      <c r="AO21" s="14"/>
    </row>
    <row r="22" spans="1:41" ht="15">
      <c r="A22" s="19"/>
      <c r="B22" s="6" t="s">
        <v>31</v>
      </c>
      <c r="C22" s="12">
        <f t="shared" si="6"/>
        <v>74</v>
      </c>
      <c r="D22" s="16">
        <f>K22+O22+S22+W22+AA22+AE22+AI22+AM22</f>
        <v>15592.92</v>
      </c>
      <c r="E22" s="16">
        <f t="shared" si="0"/>
        <v>17559.594594594593</v>
      </c>
      <c r="F22" s="16">
        <v>16582.6</v>
      </c>
      <c r="G22" s="16">
        <f t="shared" si="1"/>
        <v>105.89168522785688</v>
      </c>
      <c r="H22" s="12">
        <f t="shared" si="4"/>
        <v>70</v>
      </c>
      <c r="I22" s="16">
        <f t="shared" si="5"/>
        <v>3888.61</v>
      </c>
      <c r="J22" s="5"/>
      <c r="K22" s="15"/>
      <c r="L22" s="5"/>
      <c r="M22" s="15"/>
      <c r="N22" s="5"/>
      <c r="O22" s="5"/>
      <c r="P22" s="5"/>
      <c r="Q22" s="5"/>
      <c r="R22" s="31">
        <v>69</v>
      </c>
      <c r="S22" s="33">
        <v>13806.82</v>
      </c>
      <c r="T22" s="31">
        <v>70</v>
      </c>
      <c r="U22" s="14">
        <v>3888.61</v>
      </c>
      <c r="V22" s="5"/>
      <c r="W22" s="15"/>
      <c r="X22" s="5"/>
      <c r="Y22" s="5"/>
      <c r="Z22" s="5"/>
      <c r="AA22" s="17"/>
      <c r="AB22" s="5"/>
      <c r="AC22" s="17"/>
      <c r="AD22" s="5"/>
      <c r="AE22" s="17"/>
      <c r="AF22" s="5"/>
      <c r="AG22" s="17"/>
      <c r="AH22" s="5">
        <v>5</v>
      </c>
      <c r="AI22" s="14">
        <v>1786.1</v>
      </c>
      <c r="AJ22" s="5"/>
      <c r="AK22" s="61"/>
      <c r="AL22" s="5"/>
      <c r="AM22" s="5"/>
      <c r="AN22" s="5"/>
      <c r="AO22" s="5"/>
    </row>
    <row r="23" spans="1:9" ht="15">
      <c r="A23" s="18"/>
      <c r="B23" s="7"/>
      <c r="C23" s="8"/>
      <c r="D23" s="8"/>
      <c r="E23" s="8"/>
      <c r="F23" s="8"/>
      <c r="G23" s="8"/>
      <c r="H23" s="8"/>
      <c r="I23" s="8"/>
    </row>
    <row r="24" spans="1:26" ht="15">
      <c r="A24" s="18"/>
      <c r="B24" s="7"/>
      <c r="C24" s="8"/>
      <c r="D24" s="59"/>
      <c r="E24" s="60"/>
      <c r="F24" s="8"/>
      <c r="G24" s="8"/>
      <c r="H24" s="8"/>
      <c r="I24" s="8"/>
      <c r="V24" s="21"/>
      <c r="W24" s="22"/>
      <c r="X24" s="21"/>
      <c r="Y24" s="22"/>
      <c r="Z24" s="23"/>
    </row>
    <row r="25" spans="1:9" ht="21" customHeight="1">
      <c r="A25" s="18"/>
      <c r="B25" s="7"/>
      <c r="C25" s="9"/>
      <c r="D25" s="63"/>
      <c r="E25" s="10"/>
      <c r="F25" s="10"/>
      <c r="G25" s="10"/>
      <c r="H25" s="9"/>
      <c r="I25" s="8"/>
    </row>
    <row r="26" spans="1:9" ht="30" hidden="1">
      <c r="A26" s="18"/>
      <c r="B26" s="7" t="s">
        <v>48</v>
      </c>
      <c r="C26" s="8"/>
      <c r="D26" s="8"/>
      <c r="E26" s="8"/>
      <c r="F26" s="8" t="s">
        <v>49</v>
      </c>
      <c r="G26" s="8"/>
      <c r="H26" s="8"/>
      <c r="I26" s="8"/>
    </row>
    <row r="27" spans="1:9" ht="15">
      <c r="A27" s="30"/>
      <c r="B27" s="7"/>
      <c r="C27" s="8"/>
      <c r="D27" s="8"/>
      <c r="E27" s="8"/>
      <c r="F27" s="8"/>
      <c r="G27" s="8"/>
      <c r="H27" s="8"/>
      <c r="I27" s="8"/>
    </row>
    <row r="28" spans="1:9" ht="15">
      <c r="A28" s="30"/>
      <c r="B28" s="7"/>
      <c r="C28" s="8"/>
      <c r="D28" s="8"/>
      <c r="E28" s="8"/>
      <c r="F28" s="8"/>
      <c r="G28" s="8"/>
      <c r="H28" s="8"/>
      <c r="I28" s="8"/>
    </row>
    <row r="29" spans="1:9" ht="15">
      <c r="A29" s="30"/>
      <c r="B29" s="7"/>
      <c r="C29" s="8"/>
      <c r="D29" s="8"/>
      <c r="E29" s="8"/>
      <c r="F29" s="8"/>
      <c r="G29" s="8"/>
      <c r="H29" s="8"/>
      <c r="I29" s="8"/>
    </row>
    <row r="30" spans="1:9" ht="15">
      <c r="A30" s="30"/>
      <c r="B30" s="7"/>
      <c r="C30" s="8"/>
      <c r="D30" s="8"/>
      <c r="E30" s="8"/>
      <c r="F30" s="8"/>
      <c r="G30" s="8"/>
      <c r="H30" s="8"/>
      <c r="I30" s="8"/>
    </row>
    <row r="31" spans="1:9" ht="15">
      <c r="A31" s="18"/>
      <c r="B31" s="35"/>
      <c r="C31" s="9"/>
      <c r="D31" s="10"/>
      <c r="E31" s="10"/>
      <c r="F31" s="10"/>
      <c r="G31" s="10"/>
      <c r="H31" s="9"/>
      <c r="I31" s="8"/>
    </row>
    <row r="32" spans="1:9" ht="15">
      <c r="A32" s="18"/>
      <c r="B32" s="35"/>
      <c r="C32" s="8"/>
      <c r="D32" s="8"/>
      <c r="E32" s="8"/>
      <c r="F32" s="8"/>
      <c r="G32" s="8"/>
      <c r="H32" s="8"/>
      <c r="I32" s="8"/>
    </row>
    <row r="33" spans="1:9" ht="15">
      <c r="A33" s="18"/>
      <c r="B33" s="7"/>
      <c r="C33" s="8"/>
      <c r="D33" s="8"/>
      <c r="E33" s="8"/>
      <c r="F33" s="8"/>
      <c r="G33" s="8"/>
      <c r="H33" s="8"/>
      <c r="I33" s="8"/>
    </row>
    <row r="34" ht="15">
      <c r="B34" s="2"/>
    </row>
    <row r="35" ht="15">
      <c r="B35" s="2"/>
    </row>
    <row r="36" ht="15">
      <c r="B36" s="2"/>
    </row>
    <row r="37" ht="15">
      <c r="B37" s="2"/>
    </row>
    <row r="38" ht="15">
      <c r="B38" s="2"/>
    </row>
    <row r="39" ht="15">
      <c r="B39" s="35"/>
    </row>
    <row r="40" ht="15">
      <c r="B40" s="35"/>
    </row>
    <row r="41" ht="15">
      <c r="B41" s="2"/>
    </row>
    <row r="42" ht="15">
      <c r="B42" s="2"/>
    </row>
    <row r="43" ht="15">
      <c r="B43" s="3"/>
    </row>
    <row r="44" ht="15">
      <c r="B44" s="3"/>
    </row>
    <row r="45" ht="15">
      <c r="B45" s="3"/>
    </row>
    <row r="46" ht="15">
      <c r="B46" s="3"/>
    </row>
    <row r="47" ht="15">
      <c r="B47" s="3"/>
    </row>
  </sheetData>
  <sheetProtection/>
  <mergeCells count="40">
    <mergeCell ref="AL6:AO6"/>
    <mergeCell ref="AL7:AM7"/>
    <mergeCell ref="AN7:AO7"/>
    <mergeCell ref="A5:I5"/>
    <mergeCell ref="A6:A8"/>
    <mergeCell ref="B6:B8"/>
    <mergeCell ref="T7:U7"/>
    <mergeCell ref="V7:W7"/>
    <mergeCell ref="X7:Y7"/>
    <mergeCell ref="Z7:AA7"/>
    <mergeCell ref="D7:D8"/>
    <mergeCell ref="H6:I6"/>
    <mergeCell ref="I7:I8"/>
    <mergeCell ref="H7:H8"/>
    <mergeCell ref="C6:G6"/>
    <mergeCell ref="G7:G8"/>
    <mergeCell ref="AD6:AG6"/>
    <mergeCell ref="V6:Y6"/>
    <mergeCell ref="Z6:AC6"/>
    <mergeCell ref="J6:M6"/>
    <mergeCell ref="N6:Q6"/>
    <mergeCell ref="R6:U6"/>
    <mergeCell ref="N7:O7"/>
    <mergeCell ref="E7:E8"/>
    <mergeCell ref="P7:Q7"/>
    <mergeCell ref="R7:S7"/>
    <mergeCell ref="AH6:AK6"/>
    <mergeCell ref="AH7:AI7"/>
    <mergeCell ref="AJ7:AK7"/>
    <mergeCell ref="AB7:AC7"/>
    <mergeCell ref="AD7:AE7"/>
    <mergeCell ref="AF7:AG7"/>
    <mergeCell ref="A1:G1"/>
    <mergeCell ref="A2:G2"/>
    <mergeCell ref="A3:G3"/>
    <mergeCell ref="A4:G4"/>
    <mergeCell ref="J7:K7"/>
    <mergeCell ref="L7:M7"/>
    <mergeCell ref="F7:F8"/>
    <mergeCell ref="C7:C8"/>
  </mergeCells>
  <printOptions/>
  <pageMargins left="0.7086614173228347" right="0.11811023622047245" top="0.5511811023622047" bottom="0.15748031496062992" header="0.31496062992125984" footer="0.31496062992125984"/>
  <pageSetup horizontalDpi="600" verticalDpi="600" orientation="portrait" paperSize="9" scale="90" r:id="rId1"/>
  <colBreaks count="2" manualBreakCount="2">
    <brk id="9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24" sqref="J24"/>
    </sheetView>
  </sheetViews>
  <sheetFormatPr defaultColWidth="9.140625" defaultRowHeight="15"/>
  <cols>
    <col min="1" max="1" width="4.28125" style="1" customWidth="1"/>
    <col min="2" max="2" width="34.00390625" style="0" customWidth="1"/>
    <col min="3" max="3" width="14.00390625" style="0" customWidth="1"/>
    <col min="4" max="4" width="15.8515625" style="0" customWidth="1"/>
    <col min="5" max="5" width="12.421875" style="0" hidden="1" customWidth="1"/>
    <col min="6" max="6" width="14.140625" style="0" hidden="1" customWidth="1"/>
    <col min="7" max="7" width="13.8515625" style="0" customWidth="1"/>
    <col min="8" max="8" width="16.00390625" style="0" customWidth="1"/>
  </cols>
  <sheetData>
    <row r="1" spans="1:8" ht="15.75">
      <c r="A1" s="67" t="s">
        <v>17</v>
      </c>
      <c r="B1" s="67"/>
      <c r="C1" s="67"/>
      <c r="D1" s="67"/>
      <c r="E1" s="67"/>
      <c r="F1" s="67"/>
      <c r="G1" s="67"/>
      <c r="H1" s="67"/>
    </row>
    <row r="2" spans="1:8" ht="15.75">
      <c r="A2" s="67" t="s">
        <v>18</v>
      </c>
      <c r="B2" s="67"/>
      <c r="C2" s="67"/>
      <c r="D2" s="67"/>
      <c r="E2" s="67"/>
      <c r="F2" s="67"/>
      <c r="G2" s="67"/>
      <c r="H2" s="67"/>
    </row>
    <row r="3" spans="1:8" ht="15.75">
      <c r="A3" s="92"/>
      <c r="B3" s="92"/>
      <c r="C3" s="92"/>
      <c r="D3" s="92"/>
      <c r="E3" s="92"/>
      <c r="F3" s="92"/>
      <c r="G3" s="92"/>
      <c r="H3" s="92"/>
    </row>
    <row r="4" spans="1:8" ht="15">
      <c r="A4" s="93" t="s">
        <v>41</v>
      </c>
      <c r="B4" s="93"/>
      <c r="C4" s="93"/>
      <c r="D4" s="93"/>
      <c r="E4" s="93"/>
      <c r="F4" s="93"/>
      <c r="G4" s="93"/>
      <c r="H4" s="93"/>
    </row>
    <row r="5" spans="1:8" ht="15.75">
      <c r="A5" s="48"/>
      <c r="B5" s="48"/>
      <c r="C5" s="48"/>
      <c r="D5" s="48"/>
      <c r="E5" s="37"/>
      <c r="F5" s="37"/>
      <c r="G5" s="37"/>
      <c r="H5" s="37"/>
    </row>
    <row r="6" spans="1:8" ht="15.75">
      <c r="A6" s="67" t="s">
        <v>39</v>
      </c>
      <c r="B6" s="67"/>
      <c r="C6" s="67"/>
      <c r="D6" s="67"/>
      <c r="E6" s="67"/>
      <c r="F6" s="67"/>
      <c r="G6" s="67"/>
      <c r="H6" s="67"/>
    </row>
    <row r="7" spans="1:8" ht="15.75">
      <c r="A7" s="43"/>
      <c r="B7" s="43"/>
      <c r="C7" s="43"/>
      <c r="D7" s="43"/>
      <c r="E7" s="43"/>
      <c r="F7" s="43"/>
      <c r="G7" s="43"/>
      <c r="H7" s="43"/>
    </row>
    <row r="8" spans="1:6" ht="15">
      <c r="A8" s="73"/>
      <c r="B8" s="73"/>
      <c r="C8" s="73"/>
      <c r="D8" s="73"/>
      <c r="E8" s="73"/>
      <c r="F8" s="73"/>
    </row>
    <row r="9" spans="1:8" ht="15">
      <c r="A9" s="74"/>
      <c r="B9" s="75" t="s">
        <v>19</v>
      </c>
      <c r="C9" s="64" t="s">
        <v>13</v>
      </c>
      <c r="D9" s="65"/>
      <c r="E9" s="64" t="s">
        <v>16</v>
      </c>
      <c r="F9" s="65"/>
      <c r="G9" s="64" t="s">
        <v>16</v>
      </c>
      <c r="H9" s="65"/>
    </row>
    <row r="10" spans="1:8" ht="15">
      <c r="A10" s="74"/>
      <c r="B10" s="75"/>
      <c r="C10" s="66" t="s">
        <v>35</v>
      </c>
      <c r="D10" s="68" t="s">
        <v>15</v>
      </c>
      <c r="E10" s="70" t="s">
        <v>14</v>
      </c>
      <c r="F10" s="71" t="s">
        <v>15</v>
      </c>
      <c r="G10" s="66" t="s">
        <v>35</v>
      </c>
      <c r="H10" s="68" t="s">
        <v>15</v>
      </c>
    </row>
    <row r="11" spans="1:8" s="1" customFormat="1" ht="70.5" customHeight="1">
      <c r="A11" s="74"/>
      <c r="B11" s="75"/>
      <c r="C11" s="66"/>
      <c r="D11" s="69"/>
      <c r="E11" s="70"/>
      <c r="F11" s="72"/>
      <c r="G11" s="66"/>
      <c r="H11" s="69"/>
    </row>
    <row r="12" spans="1:8" s="1" customFormat="1" ht="15">
      <c r="A12" s="45">
        <v>1</v>
      </c>
      <c r="B12" s="45">
        <v>2</v>
      </c>
      <c r="C12" s="46">
        <v>3</v>
      </c>
      <c r="D12" s="46">
        <v>4</v>
      </c>
      <c r="E12" s="46">
        <v>5</v>
      </c>
      <c r="F12" s="46">
        <v>6</v>
      </c>
      <c r="G12" s="46">
        <v>5</v>
      </c>
      <c r="H12" s="46">
        <v>6</v>
      </c>
    </row>
    <row r="13" spans="1:8" ht="19.5" customHeight="1">
      <c r="A13" s="45" t="s">
        <v>3</v>
      </c>
      <c r="B13" s="4" t="s">
        <v>0</v>
      </c>
      <c r="C13" s="39"/>
      <c r="D13" s="13"/>
      <c r="E13" s="12"/>
      <c r="F13" s="16"/>
      <c r="G13" s="39"/>
      <c r="H13" s="13"/>
    </row>
    <row r="14" spans="1:8" ht="17.25" customHeight="1">
      <c r="A14" s="45" t="s">
        <v>4</v>
      </c>
      <c r="B14" s="4" t="s">
        <v>1</v>
      </c>
      <c r="C14" s="39"/>
      <c r="D14" s="13"/>
      <c r="E14" s="12"/>
      <c r="F14" s="16"/>
      <c r="G14" s="39"/>
      <c r="H14" s="13"/>
    </row>
    <row r="15" spans="1:8" ht="15">
      <c r="A15" s="45"/>
      <c r="B15" s="4" t="s">
        <v>2</v>
      </c>
      <c r="C15" s="39"/>
      <c r="D15" s="13"/>
      <c r="E15" s="5"/>
      <c r="F15" s="15"/>
      <c r="G15" s="39"/>
      <c r="H15" s="13"/>
    </row>
    <row r="16" spans="1:8" ht="26.25" customHeight="1">
      <c r="A16" s="45"/>
      <c r="B16" s="6" t="s">
        <v>5</v>
      </c>
      <c r="C16" s="39"/>
      <c r="D16" s="13"/>
      <c r="E16" s="12"/>
      <c r="F16" s="16"/>
      <c r="G16" s="39"/>
      <c r="H16" s="13"/>
    </row>
    <row r="17" spans="1:8" ht="15">
      <c r="A17" s="45"/>
      <c r="B17" s="6" t="s">
        <v>6</v>
      </c>
      <c r="C17" s="39"/>
      <c r="D17" s="13"/>
      <c r="E17" s="12"/>
      <c r="F17" s="16"/>
      <c r="G17" s="39"/>
      <c r="H17" s="13"/>
    </row>
    <row r="18" spans="1:8" ht="30">
      <c r="A18" s="45"/>
      <c r="B18" s="6" t="s">
        <v>7</v>
      </c>
      <c r="C18" s="39"/>
      <c r="D18" s="13"/>
      <c r="E18" s="12"/>
      <c r="F18" s="16"/>
      <c r="G18" s="39"/>
      <c r="H18" s="13"/>
    </row>
    <row r="19" spans="1:8" ht="15">
      <c r="A19" s="45"/>
      <c r="B19" s="6" t="s">
        <v>8</v>
      </c>
      <c r="C19" s="39"/>
      <c r="D19" s="13"/>
      <c r="E19" s="12"/>
      <c r="F19" s="16"/>
      <c r="G19" s="39"/>
      <c r="H19" s="13"/>
    </row>
    <row r="20" spans="1:8" ht="15">
      <c r="A20" s="45"/>
      <c r="B20" s="6" t="s">
        <v>9</v>
      </c>
      <c r="C20" s="39"/>
      <c r="D20" s="13"/>
      <c r="E20" s="12"/>
      <c r="F20" s="16"/>
      <c r="G20" s="39"/>
      <c r="H20" s="13"/>
    </row>
    <row r="21" spans="1:8" ht="15">
      <c r="A21" s="45"/>
      <c r="B21" s="6" t="s">
        <v>11</v>
      </c>
      <c r="C21" s="39"/>
      <c r="D21" s="13"/>
      <c r="E21" s="12"/>
      <c r="F21" s="16"/>
      <c r="G21" s="39"/>
      <c r="H21" s="13"/>
    </row>
    <row r="22" spans="1:8" ht="30">
      <c r="A22" s="45"/>
      <c r="B22" s="6" t="s">
        <v>12</v>
      </c>
      <c r="C22" s="39"/>
      <c r="D22" s="13"/>
      <c r="E22" s="12"/>
      <c r="F22" s="16"/>
      <c r="G22" s="39"/>
      <c r="H22" s="13"/>
    </row>
    <row r="23" spans="1:8" ht="15">
      <c r="A23" s="45"/>
      <c r="B23" s="6" t="s">
        <v>26</v>
      </c>
      <c r="C23" s="39"/>
      <c r="D23" s="13"/>
      <c r="E23" s="12"/>
      <c r="F23" s="16"/>
      <c r="G23" s="39"/>
      <c r="H23" s="13"/>
    </row>
    <row r="24" spans="1:8" ht="15">
      <c r="A24" s="45"/>
      <c r="B24" s="6" t="s">
        <v>31</v>
      </c>
      <c r="C24" s="39"/>
      <c r="D24" s="13"/>
      <c r="E24" s="12"/>
      <c r="F24" s="16"/>
      <c r="G24" s="39"/>
      <c r="H24" s="13"/>
    </row>
    <row r="25" spans="1:6" ht="15">
      <c r="A25" s="44"/>
      <c r="B25" s="7"/>
      <c r="C25" s="38"/>
      <c r="D25" s="38"/>
      <c r="E25" s="8"/>
      <c r="F25" s="8"/>
    </row>
    <row r="26" spans="1:6" ht="15">
      <c r="A26" s="44"/>
      <c r="B26" s="7"/>
      <c r="C26" s="38"/>
      <c r="D26" s="38"/>
      <c r="E26" s="8"/>
      <c r="F26" s="8"/>
    </row>
    <row r="27" spans="1:8" ht="15">
      <c r="A27" s="44"/>
      <c r="B27" s="7" t="s">
        <v>20</v>
      </c>
      <c r="C27" s="8" t="s">
        <v>21</v>
      </c>
      <c r="D27" s="8"/>
      <c r="E27" s="8" t="s">
        <v>22</v>
      </c>
      <c r="F27" s="8"/>
      <c r="G27" s="47"/>
      <c r="H27" s="47"/>
    </row>
    <row r="28" spans="1:8" ht="21" customHeight="1">
      <c r="A28" s="44"/>
      <c r="B28" s="7"/>
      <c r="C28" s="49" t="s">
        <v>24</v>
      </c>
      <c r="D28" s="50"/>
      <c r="E28" s="49" t="s">
        <v>25</v>
      </c>
      <c r="F28" s="51"/>
      <c r="G28" s="90" t="s">
        <v>25</v>
      </c>
      <c r="H28" s="90"/>
    </row>
    <row r="29" spans="1:6" ht="15">
      <c r="A29" s="44"/>
      <c r="B29" s="7"/>
      <c r="C29" s="8"/>
      <c r="D29" s="8"/>
      <c r="E29" s="8" t="s">
        <v>23</v>
      </c>
      <c r="F29" s="8"/>
    </row>
    <row r="30" spans="1:8" ht="15">
      <c r="A30" s="44"/>
      <c r="B30" s="7" t="s">
        <v>40</v>
      </c>
      <c r="C30" s="8" t="s">
        <v>21</v>
      </c>
      <c r="D30" s="8"/>
      <c r="E30" s="8" t="s">
        <v>22</v>
      </c>
      <c r="F30" s="8"/>
      <c r="G30" s="47"/>
      <c r="H30" s="47"/>
    </row>
    <row r="31" spans="1:8" ht="15">
      <c r="A31" s="44"/>
      <c r="B31" s="7"/>
      <c r="C31" s="52" t="s">
        <v>24</v>
      </c>
      <c r="D31" s="53"/>
      <c r="E31" s="52" t="s">
        <v>25</v>
      </c>
      <c r="F31" s="54"/>
      <c r="G31" s="91" t="s">
        <v>25</v>
      </c>
      <c r="H31" s="91"/>
    </row>
    <row r="32" spans="1:6" ht="15">
      <c r="A32" s="44"/>
      <c r="B32" s="7"/>
      <c r="C32" s="8"/>
      <c r="D32" s="8"/>
      <c r="E32" s="8"/>
      <c r="F32" s="8"/>
    </row>
    <row r="33" ht="15">
      <c r="B33" s="2"/>
    </row>
    <row r="34" ht="15">
      <c r="B34" s="2"/>
    </row>
    <row r="35" ht="15">
      <c r="B35" s="2"/>
    </row>
    <row r="36" ht="15">
      <c r="B36" s="2"/>
    </row>
    <row r="37" ht="15">
      <c r="B37" s="2"/>
    </row>
    <row r="38" ht="15">
      <c r="B38" s="2"/>
    </row>
    <row r="39" ht="15">
      <c r="B39" s="2"/>
    </row>
    <row r="40" ht="15">
      <c r="B40" s="2"/>
    </row>
    <row r="41" ht="15">
      <c r="B41" s="2"/>
    </row>
    <row r="42" ht="15">
      <c r="B42" s="3"/>
    </row>
    <row r="43" ht="15">
      <c r="B43" s="3"/>
    </row>
    <row r="44" ht="15">
      <c r="B44" s="3"/>
    </row>
    <row r="45" ht="15">
      <c r="B45" s="3"/>
    </row>
    <row r="46" ht="15">
      <c r="B46" s="3"/>
    </row>
  </sheetData>
  <sheetProtection/>
  <mergeCells count="19">
    <mergeCell ref="G28:H28"/>
    <mergeCell ref="G31:H31"/>
    <mergeCell ref="A1:H1"/>
    <mergeCell ref="A2:H2"/>
    <mergeCell ref="A3:H3"/>
    <mergeCell ref="A4:H4"/>
    <mergeCell ref="A6:H6"/>
    <mergeCell ref="D10:D11"/>
    <mergeCell ref="E10:E11"/>
    <mergeCell ref="F10:F11"/>
    <mergeCell ref="G9:H9"/>
    <mergeCell ref="G10:G11"/>
    <mergeCell ref="H10:H11"/>
    <mergeCell ref="A8:F8"/>
    <mergeCell ref="A9:A11"/>
    <mergeCell ref="B9:B11"/>
    <mergeCell ref="C9:D9"/>
    <mergeCell ref="E9:F9"/>
    <mergeCell ref="C10:C11"/>
  </mergeCells>
  <printOptions/>
  <pageMargins left="0.5118110236220472" right="0.11811023622047245" top="0.5511811023622047" bottom="0.15748031496062992" header="0.31496062992125984" footer="0.31496062992125984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2016-05-13T06:27:06Z</dcterms:modified>
  <cp:category/>
  <cp:version/>
  <cp:contentType/>
  <cp:contentStatus/>
</cp:coreProperties>
</file>